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54" customWidth="1"/>
    <col min="2" max="2" width="7" customWidth="1"/>
    <col min="3" max="3" width="8" customWidth="1"/>
    <col min="4" max="4" width="13" customWidth="1"/>
    <col min="5" max="5"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Damien Rousseau EI</t>
        </is>
      </c>
      <c r="D4" s="2" t="inlineStr">
        <is>
          <t xml:space="preserve">Mme Petit</t>
        </is>
      </c>
    </row>
    <row r="5">
      <c r="A5" s="0" t="inlineStr">
        <is>
          <t xml:space="preserve">6 rue du Moulin, 37000 Tours</t>
        </is>
      </c>
      <c r="D5" s="0" t="inlineStr">
        <is>
          <t xml:space="preserve">23 rue Colbert, 37000 Tours</t>
        </is>
      </c>
    </row>
    <row r="6">
      <c r="A6" s="0" t="inlineStr">
        <is>
          <t xml:space="preserve">SIRET : 123 456 789 00012</t>
        </is>
      </c>
      <c r="D6" s="0" t="inlineStr">
        <is>
          <t xml:space="preserve">Chantier : même adresse</t>
        </is>
      </c>
    </row>
    <row r="7">
      <c r="D7" s="0" t="inlineStr">
        <is>
          <t xml:space="preserve">Début des travaux : 01/09/2026, durée estimée : 5 jours</t>
        </is>
      </c>
    </row>
    <row r="8"/>
    <row r="9">
      <c r="A9" s="2" t="inlineStr">
        <is>
          <t xml:space="preserve">Objet : Rafraîchissement d’un studio de 28 m² : peinture, sols et petits travaux</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Total HT</t>
        </is>
      </c>
    </row>
    <row r="12">
      <c r="A12" s="5" t="inlineStr">
        <is>
          <t xml:space="preserve">Protection des sols et des menuiseries, préparation du chantier</t>
        </is>
      </c>
      <c r="B12" s="6">
        <v>1</v>
      </c>
      <c r="C12" s="6" t="inlineStr">
        <is>
          <t xml:space="preserve">forfait</t>
        </is>
      </c>
      <c r="D12" s="7">
        <v>180</v>
      </c>
      <c r="E12" s="7">
        <f>ROUND(B12*D12,2)</f>
      </c>
    </row>
    <row r="13">
      <c r="A13" s="5" t="inlineStr">
        <is>
          <t xml:space="preserve">Lessivage, rebouchage et ponçage des murs et plafonds</t>
        </is>
      </c>
      <c r="B13" s="6">
        <v>70</v>
      </c>
      <c r="C13" s="6" t="inlineStr">
        <is>
          <t xml:space="preserve">m²</t>
        </is>
      </c>
      <c r="D13" s="7">
        <v>8</v>
      </c>
      <c r="E13" s="7">
        <f>ROUND(B13*D13,2)</f>
      </c>
    </row>
    <row r="14">
      <c r="A14" s="5" t="inlineStr">
        <is>
          <t xml:space="preserve">Peinture acrylique mate des murs et plafonds, deux couches</t>
        </is>
      </c>
      <c r="B14" s="6">
        <v>70</v>
      </c>
      <c r="C14" s="6" t="inlineStr">
        <is>
          <t xml:space="preserve">m²</t>
        </is>
      </c>
      <c r="D14" s="7">
        <v>18</v>
      </c>
      <c r="E14" s="7">
        <f>ROUND(B14*D14,2)</f>
      </c>
    </row>
    <row r="15">
      <c r="A15" s="5" t="inlineStr">
        <is>
          <t xml:space="preserve">Peinture des boiseries et de la porte d’entrée, côté intérieur</t>
        </is>
      </c>
      <c r="B15" s="6">
        <v>1</v>
      </c>
      <c r="C15" s="6" t="inlineStr">
        <is>
          <t xml:space="preserve">forfait</t>
        </is>
      </c>
      <c r="D15" s="7">
        <v>220</v>
      </c>
      <c r="E15" s="7">
        <f>ROUND(B15*D15,2)</f>
      </c>
    </row>
    <row r="16">
      <c r="A16" s="5" t="inlineStr">
        <is>
          <t xml:space="preserve">Dépose de la moquette et évacuation</t>
        </is>
      </c>
      <c r="B16" s="6">
        <v>18</v>
      </c>
      <c r="C16" s="6" t="inlineStr">
        <is>
          <t xml:space="preserve">m²</t>
        </is>
      </c>
      <c r="D16" s="7">
        <v>6</v>
      </c>
      <c r="E16" s="7">
        <f>ROUND(B16*D16,2)</f>
      </c>
    </row>
    <row r="17">
      <c r="A17" s="5" t="inlineStr">
        <is>
          <t xml:space="preserve">Parquet stratifié avec sous-couche, fourniture et pose</t>
        </is>
      </c>
      <c r="B17" s="6">
        <v>18</v>
      </c>
      <c r="C17" s="6" t="inlineStr">
        <is>
          <t xml:space="preserve">m²</t>
        </is>
      </c>
      <c r="D17" s="7">
        <v>38</v>
      </c>
      <c r="E17" s="7">
        <f>ROUND(B17*D17,2)</f>
      </c>
    </row>
    <row r="18">
      <c r="A18" s="5" t="inlineStr">
        <is>
          <t xml:space="preserve">Plinthes assorties, fourniture et pose</t>
        </is>
      </c>
      <c r="B18" s="6">
        <v>22</v>
      </c>
      <c r="C18" s="6" t="inlineStr">
        <is>
          <t xml:space="preserve">ml</t>
        </is>
      </c>
      <c r="D18" s="7">
        <v>9</v>
      </c>
      <c r="E18" s="7">
        <f>ROUND(B18*D18,2)</f>
      </c>
    </row>
    <row r="19">
      <c r="A19" s="5" t="inlineStr">
        <is>
          <t xml:space="preserve">Remplacement du mitigeur d’évier, fourniture et pose</t>
        </is>
      </c>
      <c r="B19" s="6">
        <v>1</v>
      </c>
      <c r="C19" s="6" t="inlineStr">
        <is>
          <t xml:space="preserve">u</t>
        </is>
      </c>
      <c r="D19" s="7">
        <v>145</v>
      </c>
      <c r="E19" s="7">
        <f>ROUND(B19*D19,2)</f>
      </c>
    </row>
    <row r="20">
      <c r="A20" s="5" t="inlineStr">
        <is>
          <t xml:space="preserve">Nettoyage de fin de chantier et évacuation des déchets</t>
        </is>
      </c>
      <c r="B20" s="6">
        <v>1</v>
      </c>
      <c r="C20" s="6" t="inlineStr">
        <is>
          <t xml:space="preserve">forfait</t>
        </is>
      </c>
      <c r="D20" s="7">
        <v>120</v>
      </c>
      <c r="E20" s="7">
        <f>ROUND(B20*D20,2)</f>
      </c>
    </row>
    <row r="21"/>
    <row r="22">
      <c r="D22" s="9" t="inlineStr">
        <is>
          <t xml:space="preserve">Total HT</t>
        </is>
      </c>
      <c r="E22" s="10">
        <f>SUM(E12:E20)</f>
      </c>
    </row>
    <row r="23">
      <c r="D23" s="9" t="inlineStr">
        <is>
          <t xml:space="preserve">Net à payer</t>
        </is>
      </c>
      <c r="E23" s="10">
        <f>E22</f>
      </c>
    </row>
    <row r="24">
      <c r="D24" s="9" t="inlineStr">
        <is>
          <t xml:space="preserve">Acompte 30 %</t>
        </is>
      </c>
      <c r="E24" s="10">
        <f>ROUND(E23*0.3,2)</f>
      </c>
    </row>
    <row r="25"/>
    <row r="26" ht="18" customHeight="1">
      <c r="A26" s="3" t="inlineStr">
        <is>
          <t xml:space="preserve">TVA non applicable, article 293 B du CGI</t>
        </is>
      </c>
    </row>
    <row r="27" ht="18" customHeight="1">
      <c r="A27" s="3" t="inlineStr">
        <is>
          <t xml:space="preserve">Acompte de 30 % à la signature, solde à réception de la facture. Devis gratuit.</t>
        </is>
      </c>
    </row>
    <row r="28" ht="54" customHeight="1">
      <c r="A28"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29" ht="42" customHeight="1">
      <c r="A29" s="3" t="inlineStr">
        <is>
          <t xml:space="preserve">Assurance responsabilité civile décennale souscrite au titre de l’activité peinture et revêtements de sols : [nom de l’assureur], [adresse de l’assureur], contrat n° [numéro], couverture géographique : France métropolitaine.</t>
        </is>
      </c>
    </row>
    <row r="30"/>
    <row r="31">
      <c r="A31" s="2" t="inlineStr">
        <is>
          <t xml:space="preserve">Devis reçu avant l’exécution des travaux. Bon pour accord.</t>
        </is>
      </c>
    </row>
    <row r="32" ht="44" customHeight="1">
      <c r="A32" s="0" t="inlineStr">
        <is>
          <t xml:space="preserve">Date :</t>
        </is>
      </c>
      <c r="D32" s="0" t="inlineStr">
        <is>
          <t xml:space="preserve">Signature du client :</t>
        </is>
      </c>
    </row>
  </sheetData>
  <mergeCells count="4">
    <mergeCell ref="A26:E26"/>
    <mergeCell ref="A27:E27"/>
    <mergeCell ref="A28:E28"/>
    <mergeCell ref="A29:E29"/>
  </mergeCells>
</worksheet>
</file>