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evis" sheetId="1" r:id="rId1"/>
  </sheets>
</workbook>
</file>

<file path=xl/styles.xml><?xml version="1.0" encoding="utf-8"?>
<styleSheet xmlns="http://schemas.openxmlformats.org/spreadsheetml/2006/main">
  <numFmts count="2">
    <numFmt numFmtId="164" formatCode="#,##0.00\ &quot;€&quot;"/>
    <numFmt numFmtId="165" formatCode="0.0%"/>
  </numFmts>
  <fonts count="4">
    <font>
      <sz val="10"/>
      <name val="Calibri"/>
    </font>
    <font>
      <b/>
      <sz val="14"/>
      <name val="Calibri"/>
    </font>
    <font>
      <b/>
      <sz val="10"/>
      <name val="Calibri"/>
    </font>
    <font>
      <i/>
      <sz val="9"/>
      <color rgb="FF595959"/>
      <name val="Calibri"/>
    </font>
  </fonts>
  <fills count="3">
    <fill>
      <patternFill patternType="none"/>
    </fill>
    <fill>
      <patternFill patternType="gray125"/>
    </fill>
    <fill>
      <patternFill patternType="solid">
        <fgColor rgb="FFF2EDE3"/>
        <bgColor rgb="FFF2EDE3"/>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2">
    <xf numFmtId="0" fontId="0" fillId="0" borderId="0" xfId="0"/>
    <xf numFmtId="0" fontId="1" fillId="0" borderId="0" xfId="0"/>
    <xf numFmtId="0" fontId="2" fillId="0" borderId="0" xfId="0"/>
    <xf numFmtId="0" fontId="3" fillId="0" borderId="0" xfId="0" applyAlignment="1">
      <alignment wrapText="1" vertical="top"/>
    </xf>
    <xf numFmtId="0" fontId="2" fillId="2" borderId="1" xfId="0" applyFill="1" applyBorder="1" applyAlignment="1">
      <alignment wrapText="1" vertical="center"/>
    </xf>
    <xf numFmtId="0" fontId="0" fillId="0" borderId="1" xfId="0" applyBorder="1" applyAlignment="1">
      <alignment wrapText="1" vertical="top"/>
    </xf>
    <xf numFmtId="0" fontId="0" fillId="0" borderId="1" xfId="0" applyBorder="1" applyAlignment="1">
      <alignment horizontal="center" vertical="top"/>
    </xf>
    <xf numFmtId="164" fontId="0" fillId="0" borderId="1" xfId="0" applyNumberFormat="1" applyBorder="1" applyAlignment="1">
      <alignment horizontal="right" vertical="top"/>
    </xf>
    <xf numFmtId="9" fontId="0" fillId="0" borderId="1" xfId="0" applyNumberFormat="1" applyBorder="1" applyAlignment="1">
      <alignment horizontal="center" vertical="top"/>
    </xf>
    <xf numFmtId="0" fontId="2" fillId="0" borderId="0" xfId="0" applyAlignment="1">
      <alignment horizontal="right"/>
    </xf>
    <xf numFmtId="164" fontId="2" fillId="0" borderId="1" xfId="0" applyNumberFormat="1" applyBorder="1" applyAlignment="1">
      <alignment horizontal="right"/>
    </xf>
    <xf numFmtId="165" fontId="0" fillId="0" borderId="1" xfId="0" applyNumberFormat="1" applyBorder="1" applyAlignment="1">
      <alignment horizontal="center" vertical="top"/>
    </xf>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cols>
    <col min="1" max="1" width="46" customWidth="1"/>
    <col min="2" max="2" width="7" customWidth="1"/>
    <col min="3" max="3" width="8" customWidth="1"/>
    <col min="4" max="4" width="13" customWidth="1"/>
    <col min="5" max="5" width="8" customWidth="1"/>
    <col min="6" max="6" width="14" customWidth="1"/>
  </cols>
  <sheetData>
    <row r="1" ht="22" customHeight="1">
      <c r="A1" s="1" t="inlineStr">
        <is>
          <t xml:space="preserve">DEVIS n° DEV-2026-0042</t>
        </is>
      </c>
    </row>
    <row r="2">
      <c r="A2" s="0" t="inlineStr">
        <is>
          <t xml:space="preserve">Date : 15/07/2026</t>
        </is>
      </c>
      <c r="D2" s="2" t="inlineStr">
        <is>
          <t xml:space="preserve">Validité du devis : 90 jours</t>
        </is>
      </c>
    </row>
    <row r="3"/>
    <row r="4">
      <c r="A4" s="2" t="inlineStr">
        <is>
          <t xml:space="preserve">Nuancéa Peinture</t>
        </is>
      </c>
      <c r="D4" s="2" t="inlineStr">
        <is>
          <t xml:space="preserve">Mme Fontaine</t>
        </is>
      </c>
    </row>
    <row r="5">
      <c r="A5" s="0" t="inlineStr">
        <is>
          <t xml:space="preserve">12 rue des Peupliers, 44300 Nantes</t>
        </is>
      </c>
      <c r="D5" s="0" t="inlineStr">
        <is>
          <t xml:space="preserve">3 rue du Calvaire, 44000 Nantes</t>
        </is>
      </c>
    </row>
    <row r="6">
      <c r="A6" s="0" t="inlineStr">
        <is>
          <t xml:space="preserve">SIRET : 123 456 789 00012</t>
        </is>
      </c>
      <c r="D6" s="0" t="inlineStr">
        <is>
          <t xml:space="preserve">Chantier : même adresse</t>
        </is>
      </c>
    </row>
    <row r="7">
      <c r="A7" s="0" t="inlineStr">
        <is>
          <t xml:space="preserve">TVA intracommunautaire : FR 12 123456789</t>
        </is>
      </c>
      <c r="D7" s="0" t="inlineStr">
        <is>
          <t xml:space="preserve">Début des travaux : 01/09/2026, durée estimée : 1 semaine</t>
        </is>
      </c>
    </row>
    <row r="8"/>
    <row r="9">
      <c r="A9" s="2" t="inlineStr">
        <is>
          <t xml:space="preserve">Objet : Remise en peinture du séjour : murs, plafond et boiseries</t>
        </is>
      </c>
    </row>
    <row r="10"/>
    <row r="11">
      <c r="A11" s="4" t="inlineStr">
        <is>
          <t xml:space="preserve">Désignation</t>
        </is>
      </c>
      <c r="B11" s="4" t="inlineStr">
        <is>
          <t xml:space="preserve">Qté</t>
        </is>
      </c>
      <c r="C11" s="4" t="inlineStr">
        <is>
          <t xml:space="preserve">Unité</t>
        </is>
      </c>
      <c r="D11" s="4" t="inlineStr">
        <is>
          <t xml:space="preserve">PU HT</t>
        </is>
      </c>
      <c r="E11" s="4" t="inlineStr">
        <is>
          <t xml:space="preserve">TVA</t>
        </is>
      </c>
      <c r="F11" s="4" t="inlineStr">
        <is>
          <t xml:space="preserve">Total HT</t>
        </is>
      </c>
    </row>
    <row r="12">
      <c r="A12" s="5" t="inlineStr">
        <is>
          <t xml:space="preserve">Protection des sols, des meubles et des menuiseries</t>
        </is>
      </c>
      <c r="B12" s="6">
        <v>1</v>
      </c>
      <c r="C12" s="6" t="inlineStr">
        <is>
          <t xml:space="preserve">forfait</t>
        </is>
      </c>
      <c r="D12" s="7">
        <v>180</v>
      </c>
      <c r="E12" s="8">
        <v>0.1</v>
      </c>
      <c r="F12" s="7">
        <f>ROUND(B12*D12,2)</f>
      </c>
    </row>
    <row r="13">
      <c r="A13" s="5" t="inlineStr">
        <is>
          <t xml:space="preserve">Lessivage des murs et du plafond</t>
        </is>
      </c>
      <c r="B13" s="6">
        <v>90</v>
      </c>
      <c r="C13" s="6" t="inlineStr">
        <is>
          <t xml:space="preserve">m²</t>
        </is>
      </c>
      <c r="D13" s="7">
        <v>4.5</v>
      </c>
      <c r="E13" s="8">
        <v>0.1</v>
      </c>
      <c r="F13" s="7">
        <f>ROUND(B13*D13,2)</f>
      </c>
    </row>
    <row r="14">
      <c r="A14" s="5" t="inlineStr">
        <is>
          <t xml:space="preserve">Rebouchage des trous et fissures, bande calicot sur les fissures</t>
        </is>
      </c>
      <c r="B14" s="6">
        <v>58</v>
      </c>
      <c r="C14" s="6" t="inlineStr">
        <is>
          <t xml:space="preserve">m²</t>
        </is>
      </c>
      <c r="D14" s="7">
        <v>6</v>
      </c>
      <c r="E14" s="8">
        <v>0.1</v>
      </c>
      <c r="F14" s="7">
        <f>ROUND(B14*D14,2)</f>
      </c>
    </row>
    <row r="15">
      <c r="A15" s="5" t="inlineStr">
        <is>
          <t xml:space="preserve">Enduit de lissage sur les murs, deux passes et ponçage</t>
        </is>
      </c>
      <c r="B15" s="6">
        <v>58</v>
      </c>
      <c r="C15" s="6" t="inlineStr">
        <is>
          <t xml:space="preserve">m²</t>
        </is>
      </c>
      <c r="D15" s="7">
        <v>14</v>
      </c>
      <c r="E15" s="8">
        <v>0.1</v>
      </c>
      <c r="F15" s="7">
        <f>ROUND(B15*D15,2)</f>
      </c>
    </row>
    <row r="16">
      <c r="A16" s="5" t="inlineStr">
        <is>
          <t xml:space="preserve">Impression des murs et du plafond</t>
        </is>
      </c>
      <c r="B16" s="6">
        <v>90</v>
      </c>
      <c r="C16" s="6" t="inlineStr">
        <is>
          <t xml:space="preserve">m²</t>
        </is>
      </c>
      <c r="D16" s="7">
        <v>5.5</v>
      </c>
      <c r="E16" s="8">
        <v>0.1</v>
      </c>
      <c r="F16" s="7">
        <f>ROUND(B16*D16,2)</f>
      </c>
    </row>
    <row r="17">
      <c r="A17" s="5" t="inlineStr">
        <is>
          <t xml:space="preserve">Peinture acrylique mate sur les murs, 2 couches</t>
        </is>
      </c>
      <c r="B17" s="6">
        <v>46</v>
      </c>
      <c r="C17" s="6" t="inlineStr">
        <is>
          <t xml:space="preserve">m²</t>
        </is>
      </c>
      <c r="D17" s="7">
        <v>18</v>
      </c>
      <c r="E17" s="8">
        <v>0.1</v>
      </c>
      <c r="F17" s="7">
        <f>ROUND(B17*D17,2)</f>
      </c>
    </row>
    <row r="18">
      <c r="A18" s="5" t="inlineStr">
        <is>
          <t xml:space="preserve">Pose de papier peint intissé fourni par la cliente, mur d’accent</t>
        </is>
      </c>
      <c r="B18" s="6">
        <v>12</v>
      </c>
      <c r="C18" s="6" t="inlineStr">
        <is>
          <t xml:space="preserve">m²</t>
        </is>
      </c>
      <c r="D18" s="7">
        <v>16</v>
      </c>
      <c r="E18" s="8">
        <v>0.1</v>
      </c>
      <c r="F18" s="7">
        <f>ROUND(B18*D18,2)</f>
      </c>
    </row>
    <row r="19">
      <c r="A19" s="5" t="inlineStr">
        <is>
          <t xml:space="preserve">Peinture du plafond, 2 couches</t>
        </is>
      </c>
      <c r="B19" s="6">
        <v>32</v>
      </c>
      <c r="C19" s="6" t="inlineStr">
        <is>
          <t xml:space="preserve">m²</t>
        </is>
      </c>
      <c r="D19" s="7">
        <v>22</v>
      </c>
      <c r="E19" s="8">
        <v>0.1</v>
      </c>
      <c r="F19" s="7">
        <f>ROUND(B19*D19,2)</f>
      </c>
    </row>
    <row r="20">
      <c r="A20" s="5" t="inlineStr">
        <is>
          <t xml:space="preserve">Peinture satinée des portes et huisseries</t>
        </is>
      </c>
      <c r="B20" s="6">
        <v>3</v>
      </c>
      <c r="C20" s="6" t="inlineStr">
        <is>
          <t xml:space="preserve">u</t>
        </is>
      </c>
      <c r="D20" s="7">
        <v>85</v>
      </c>
      <c r="E20" s="8">
        <v>0.1</v>
      </c>
      <c r="F20" s="7">
        <f>ROUND(B20*D20,2)</f>
      </c>
    </row>
    <row r="21">
      <c r="A21" s="5" t="inlineStr">
        <is>
          <t xml:space="preserve">Peinture des plinthes</t>
        </is>
      </c>
      <c r="B21" s="6">
        <v>24</v>
      </c>
      <c r="C21" s="6" t="inlineStr">
        <is>
          <t xml:space="preserve">ml</t>
        </is>
      </c>
      <c r="D21" s="7">
        <v>7</v>
      </c>
      <c r="E21" s="8">
        <v>0.1</v>
      </c>
      <c r="F21" s="7">
        <f>ROUND(B21*D21,2)</f>
      </c>
    </row>
    <row r="22">
      <c r="A22" s="5" t="inlineStr">
        <is>
          <t xml:space="preserve">Peinture des radiateurs, antirouille comprise</t>
        </is>
      </c>
      <c r="B22" s="6">
        <v>2</v>
      </c>
      <c r="C22" s="6" t="inlineStr">
        <is>
          <t xml:space="preserve">u</t>
        </is>
      </c>
      <c r="D22" s="7">
        <v>110</v>
      </c>
      <c r="E22" s="8">
        <v>0.1</v>
      </c>
      <c r="F22" s="7">
        <f>ROUND(B22*D22,2)</f>
      </c>
    </row>
    <row r="23">
      <c r="A23" s="5" t="inlineStr">
        <is>
          <t xml:space="preserve">Nettoyage et repli de chantier</t>
        </is>
      </c>
      <c r="B23" s="6">
        <v>1</v>
      </c>
      <c r="C23" s="6" t="inlineStr">
        <is>
          <t xml:space="preserve">forfait</t>
        </is>
      </c>
      <c r="D23" s="7">
        <v>150</v>
      </c>
      <c r="E23" s="8">
        <v>0.1</v>
      </c>
      <c r="F23" s="7">
        <f>ROUND(B23*D23,2)</f>
      </c>
    </row>
    <row r="24"/>
    <row r="25">
      <c r="E25" s="9" t="inlineStr">
        <is>
          <t xml:space="preserve">Total HT</t>
        </is>
      </c>
      <c r="F25" s="10">
        <f>SUM(F12:F23)</f>
      </c>
    </row>
    <row r="26">
      <c r="E26" s="9" t="inlineStr">
        <is>
          <t xml:space="preserve">TVA 10 %</t>
        </is>
      </c>
      <c r="F26" s="10">
        <f>ROUND(SUMIF($E$12:$E$23,0.1,$F$12:$F$23)*0.1,2)</f>
      </c>
    </row>
    <row r="27">
      <c r="E27" s="9" t="inlineStr">
        <is>
          <t xml:space="preserve">Total TTC</t>
        </is>
      </c>
      <c r="F27" s="10">
        <f>F25+F26</f>
      </c>
    </row>
    <row r="28">
      <c r="E28" s="9" t="inlineStr">
        <is>
          <t xml:space="preserve">Acompte 30 %</t>
        </is>
      </c>
      <c r="F28" s="10">
        <f>ROUND(F27*0.3,2)</f>
      </c>
    </row>
    <row r="29"/>
    <row r="30" ht="18" customHeight="1">
      <c r="A30" s="3" t="inlineStr">
        <is>
          <t xml:space="preserve">Acompte de 30 % du TTC à la signature, solde à réception de la facture. Devis gratuit.</t>
        </is>
      </c>
    </row>
    <row r="31" ht="54" customHeight="1">
      <c r="A31" s="3" t="inlineStr">
        <is>
          <t xml:space="preserve">Conditions de règlement : paiement à réception de facture. En cas de retard de paiement, pénalités de retard au taux de trois fois le taux d’intérêt légal, exigibles sans rappel, et indemnité forfaitaire pour frais de recouvrement de 40 € par facture (clients professionnels, art. L441-10 et D441-5 du Code de commerce). Pas d’escompte pour paiement anticipé.</t>
        </is>
      </c>
    </row>
    <row r="32" ht="42" customHeight="1">
      <c r="A32" s="3" t="inlineStr">
        <is>
          <t xml:space="preserve">Assurance responsabilité civile décennale souscrite au titre de l’activité peinture et revêtements intérieurs : [nom de l’assureur], [adresse de l’assureur], contrat n° [numéro], couverture géographique : France métropolitaine.</t>
        </is>
      </c>
    </row>
    <row r="33" ht="66" customHeight="1">
      <c r="A33" s="3" t="inlineStr">
        <is>
          <t xml:space="preserve">TVA à taux réduit : je soussigné(e) [nom et prénom] certifie, en qualité de preneur de la prestation, que les travaux réalisés concernent des locaux à usage d’habitation achevés depuis plus de deux ans et qu’ils n’ont pas eu pour effet, sur une période de deux ans au plus, de concourir à la production d’un immeuble neuf, ni d’entraîner une augmentation de la surface de plancher des locaux existants supérieure à 10 %. Date et signature du client.</t>
        </is>
      </c>
    </row>
    <row r="34" ht="30" customHeight="1">
      <c r="A34" s="3" t="inlineStr">
        <is>
          <t xml:space="preserve">Variante micro-entrepreneur en franchise en base : supprime la TVA (colonne TVA et lignes de TVA des totaux) et ajoute la mention « TVA non applicable, art. 293 B du CGI ».</t>
        </is>
      </c>
    </row>
    <row r="35"/>
    <row r="36">
      <c r="A36" s="2" t="inlineStr">
        <is>
          <t xml:space="preserve">Devis reçu avant l’exécution des travaux. Bon pour accord.</t>
        </is>
      </c>
    </row>
    <row r="37" ht="44" customHeight="1">
      <c r="A37" s="0" t="inlineStr">
        <is>
          <t xml:space="preserve">Date :</t>
        </is>
      </c>
      <c r="D37" s="0" t="inlineStr">
        <is>
          <t xml:space="preserve">Signature du client :</t>
        </is>
      </c>
    </row>
  </sheetData>
  <mergeCells count="5">
    <mergeCell ref="A30:F30"/>
    <mergeCell ref="A31:F31"/>
    <mergeCell ref="A32:F32"/>
    <mergeCell ref="A33:F33"/>
    <mergeCell ref="A34:F34"/>
  </mergeCells>
</worksheet>
</file>