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evis" sheetId="1" r:id="rId1"/>
  </sheets>
</workbook>
</file>

<file path=xl/styles.xml><?xml version="1.0" encoding="utf-8"?>
<styleSheet xmlns="http://schemas.openxmlformats.org/spreadsheetml/2006/main">
  <numFmts count="1">
    <numFmt numFmtId="164" formatCode="#,##0.00\ &quot;€&quot;"/>
  </numFmts>
  <fonts count="4">
    <font>
      <sz val="10"/>
      <name val="Calibri"/>
    </font>
    <font>
      <b/>
      <sz val="14"/>
      <name val="Calibri"/>
    </font>
    <font>
      <b/>
      <sz val="10"/>
      <name val="Calibri"/>
    </font>
    <font>
      <i/>
      <sz val="9"/>
      <color rgb="FF595959"/>
      <name val="Calibri"/>
    </font>
  </fonts>
  <fills count="3">
    <fill>
      <patternFill patternType="none"/>
    </fill>
    <fill>
      <patternFill patternType="gray125"/>
    </fill>
    <fill>
      <patternFill patternType="solid">
        <fgColor rgb="FFF2EDE3"/>
        <bgColor rgb="FFF2EDE3"/>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1">
    <xf numFmtId="0" fontId="0" fillId="0" borderId="0" xfId="0"/>
    <xf numFmtId="0" fontId="1" fillId="0" borderId="0" xfId="0"/>
    <xf numFmtId="0" fontId="2" fillId="0" borderId="0" xfId="0"/>
    <xf numFmtId="0" fontId="3" fillId="0" borderId="0" xfId="0" applyAlignment="1">
      <alignment wrapText="1" vertical="top"/>
    </xf>
    <xf numFmtId="0" fontId="2" fillId="2" borderId="1" xfId="0" applyFill="1" applyBorder="1" applyAlignment="1">
      <alignment wrapText="1" vertical="center"/>
    </xf>
    <xf numFmtId="0" fontId="0" fillId="0" borderId="1" xfId="0" applyBorder="1" applyAlignment="1">
      <alignment wrapText="1" vertical="top"/>
    </xf>
    <xf numFmtId="0" fontId="0" fillId="0" borderId="1" xfId="0" applyBorder="1" applyAlignment="1">
      <alignment horizontal="center" vertical="top"/>
    </xf>
    <xf numFmtId="164" fontId="0" fillId="0" borderId="1" xfId="0" applyNumberFormat="1" applyBorder="1" applyAlignment="1">
      <alignment horizontal="right" vertical="top"/>
    </xf>
    <xf numFmtId="9" fontId="0" fillId="0" borderId="1" xfId="0" applyNumberFormat="1" applyBorder="1" applyAlignment="1">
      <alignment horizontal="center" vertical="top"/>
    </xf>
    <xf numFmtId="0" fontId="2" fillId="0" borderId="0" xfId="0" applyAlignment="1">
      <alignment horizontal="right"/>
    </xf>
    <xf numFmtId="164" fontId="2" fillId="0" borderId="1" xfId="0" applyNumberFormat="1" applyBorder="1" applyAlignment="1">
      <alignment horizontal="right"/>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46" customWidth="1"/>
    <col min="2" max="2" width="7" customWidth="1"/>
    <col min="3" max="3" width="8" customWidth="1"/>
    <col min="4" max="4" width="13" customWidth="1"/>
    <col min="5" max="5" width="8" customWidth="1"/>
    <col min="6" max="6" width="14" customWidth="1"/>
  </cols>
  <sheetData>
    <row r="1" ht="22" customHeight="1">
      <c r="A1" s="1" t="inlineStr">
        <is>
          <t xml:space="preserve">DEVIS n° DEV-2026-0042</t>
        </is>
      </c>
    </row>
    <row r="2">
      <c r="A2" s="0" t="inlineStr">
        <is>
          <t xml:space="preserve">Date : 15/07/2026</t>
        </is>
      </c>
      <c r="D2" s="2" t="inlineStr">
        <is>
          <t xml:space="preserve">Validité du devis : 90 jours</t>
        </is>
      </c>
    </row>
    <row r="3"/>
    <row r="4">
      <c r="A4" s="2" t="inlineStr">
        <is>
          <t xml:space="preserve">Therméo Plomberie</t>
        </is>
      </c>
      <c r="D4" s="2" t="inlineStr">
        <is>
          <t xml:space="preserve">Mme Roussel</t>
        </is>
      </c>
    </row>
    <row r="5">
      <c r="A5" s="0" t="inlineStr">
        <is>
          <t xml:space="preserve">4 avenue Jean Jaurès, 33800 Bordeaux</t>
        </is>
      </c>
      <c r="D5" s="0" t="inlineStr">
        <is>
          <t xml:space="preserve">27 rue Camille Godard, 33000 Bordeaux</t>
        </is>
      </c>
    </row>
    <row r="6">
      <c r="A6" s="0" t="inlineStr">
        <is>
          <t xml:space="preserve">SIRET : 123 456 789 00012</t>
        </is>
      </c>
      <c r="D6" s="0" t="inlineStr">
        <is>
          <t xml:space="preserve">Chantier : même adresse</t>
        </is>
      </c>
    </row>
    <row r="7">
      <c r="A7" s="0" t="inlineStr">
        <is>
          <t xml:space="preserve">TVA intracommunautaire : FR 12 123456789</t>
        </is>
      </c>
      <c r="D7" s="0" t="inlineStr">
        <is>
          <t xml:space="preserve">Début des travaux : 01/09/2026, durée estimée : 2 semaines</t>
        </is>
      </c>
    </row>
    <row r="8"/>
    <row r="9">
      <c r="A9" s="2" t="inlineStr">
        <is>
          <t xml:space="preserve">Objet : Rénovation complète de la salle de bain et remplacement du chauffe-eau</t>
        </is>
      </c>
    </row>
    <row r="10"/>
    <row r="11">
      <c r="A11" s="4" t="inlineStr">
        <is>
          <t xml:space="preserve">Désignation</t>
        </is>
      </c>
      <c r="B11" s="4" t="inlineStr">
        <is>
          <t xml:space="preserve">Qté</t>
        </is>
      </c>
      <c r="C11" s="4" t="inlineStr">
        <is>
          <t xml:space="preserve">Unité</t>
        </is>
      </c>
      <c r="D11" s="4" t="inlineStr">
        <is>
          <t xml:space="preserve">PU HT</t>
        </is>
      </c>
      <c r="E11" s="4" t="inlineStr">
        <is>
          <t xml:space="preserve">TVA</t>
        </is>
      </c>
      <c r="F11" s="4" t="inlineStr">
        <is>
          <t xml:space="preserve">Total HT</t>
        </is>
      </c>
    </row>
    <row r="12">
      <c r="A12" s="5" t="inlineStr">
        <is>
          <t xml:space="preserve">Dépose baignoire et sanitaires existants</t>
        </is>
      </c>
      <c r="B12" s="6">
        <v>1</v>
      </c>
      <c r="C12" s="6" t="inlineStr">
        <is>
          <t xml:space="preserve">forfait</t>
        </is>
      </c>
      <c r="D12" s="7">
        <v>450</v>
      </c>
      <c r="E12" s="8">
        <v>0.1</v>
      </c>
      <c r="F12" s="7">
        <f>ROUND(B12*D12,2)</f>
      </c>
    </row>
    <row r="13">
      <c r="A13" s="5" t="inlineStr">
        <is>
          <t xml:space="preserve">Reprise des réseaux par point d’eau, alimentation et évacuation</t>
        </is>
      </c>
      <c r="B13" s="6">
        <v>5</v>
      </c>
      <c r="C13" s="6" t="inlineStr">
        <is>
          <t xml:space="preserve">u</t>
        </is>
      </c>
      <c r="D13" s="7">
        <v>156</v>
      </c>
      <c r="E13" s="8">
        <v>0.1</v>
      </c>
      <c r="F13" s="7">
        <f>ROUND(B13*D13,2)</f>
      </c>
    </row>
    <row r="14">
      <c r="A14" s="5" t="inlineStr">
        <is>
          <t xml:space="preserve">Receveur extra-plat 120 x 90, pose comprise</t>
        </is>
      </c>
      <c r="B14" s="6">
        <v>1</v>
      </c>
      <c r="C14" s="6" t="inlineStr">
        <is>
          <t xml:space="preserve">u</t>
        </is>
      </c>
      <c r="D14" s="7">
        <v>690</v>
      </c>
      <c r="E14" s="8">
        <v>0.1</v>
      </c>
      <c r="F14" s="7">
        <f>ROUND(B14*D14,2)</f>
      </c>
    </row>
    <row r="15">
      <c r="A15" s="5" t="inlineStr">
        <is>
          <t xml:space="preserve">Paroi de douche et robinetterie thermostatique</t>
        </is>
      </c>
      <c r="B15" s="6">
        <v>1</v>
      </c>
      <c r="C15" s="6" t="inlineStr">
        <is>
          <t xml:space="preserve">ens.</t>
        </is>
      </c>
      <c r="D15" s="7">
        <v>640</v>
      </c>
      <c r="E15" s="8">
        <v>0.1</v>
      </c>
      <c r="F15" s="7">
        <f>ROUND(B15*D15,2)</f>
      </c>
    </row>
    <row r="16">
      <c r="A16" s="5" t="inlineStr">
        <is>
          <t xml:space="preserve">Meuble vasque et miroir, pose comprise</t>
        </is>
      </c>
      <c r="B16" s="6">
        <v>1</v>
      </c>
      <c r="C16" s="6" t="inlineStr">
        <is>
          <t xml:space="preserve">ens.</t>
        </is>
      </c>
      <c r="D16" s="7">
        <v>560</v>
      </c>
      <c r="E16" s="8">
        <v>0.1</v>
      </c>
      <c r="F16" s="7">
        <f>ROUND(B16*D16,2)</f>
      </c>
    </row>
    <row r="17">
      <c r="A17" s="5" t="inlineStr">
        <is>
          <t xml:space="preserve">WC suspendu avec bâti-support</t>
        </is>
      </c>
      <c r="B17" s="6">
        <v>1</v>
      </c>
      <c r="C17" s="6" t="inlineStr">
        <is>
          <t xml:space="preserve">u</t>
        </is>
      </c>
      <c r="D17" s="7">
        <v>720</v>
      </c>
      <c r="E17" s="8">
        <v>0.1</v>
      </c>
      <c r="F17" s="7">
        <f>ROUND(B17*D17,2)</f>
      </c>
    </row>
    <row r="18">
      <c r="A18" s="5" t="inlineStr">
        <is>
          <t xml:space="preserve">Chauffe-eau thermodynamique 270L, fourniture et pose</t>
        </is>
      </c>
      <c r="B18" s="6">
        <v>1</v>
      </c>
      <c r="C18" s="6" t="inlineStr">
        <is>
          <t xml:space="preserve">ens.</t>
        </is>
      </c>
      <c r="D18" s="7">
        <v>1890</v>
      </c>
      <c r="E18" s="8">
        <v>0.055</v>
      </c>
      <c r="F18" s="7">
        <f>ROUND(B18*D18,2)</f>
      </c>
    </row>
    <row r="19"/>
    <row r="20">
      <c r="E20" s="9" t="inlineStr">
        <is>
          <t xml:space="preserve">Total HT</t>
        </is>
      </c>
      <c r="F20" s="10">
        <f>SUM(F12:F18)</f>
      </c>
    </row>
    <row r="21">
      <c r="E21" s="9" t="inlineStr">
        <is>
          <t xml:space="preserve">TVA 5,5 %</t>
        </is>
      </c>
      <c r="F21" s="10">
        <f>ROUND(SUMIF($E$12:$E$18,0.055,$F$12:$F$18)*0.055,2)</f>
      </c>
    </row>
    <row r="22">
      <c r="E22" s="9" t="inlineStr">
        <is>
          <t xml:space="preserve">TVA 10 %</t>
        </is>
      </c>
      <c r="F22" s="10">
        <f>ROUND(SUMIF($E$12:$E$18,0.1,$F$12:$F$18)*0.1,2)</f>
      </c>
    </row>
    <row r="23">
      <c r="E23" s="9" t="inlineStr">
        <is>
          <t xml:space="preserve">Total TTC</t>
        </is>
      </c>
      <c r="F23" s="10">
        <f>F20+F21+F22</f>
      </c>
    </row>
    <row r="24">
      <c r="E24" s="9" t="inlineStr">
        <is>
          <t xml:space="preserve">Acompte 30 %</t>
        </is>
      </c>
      <c r="F24" s="10">
        <f>ROUND(F23*0.3,2)</f>
      </c>
    </row>
    <row r="25"/>
    <row r="26" ht="18" customHeight="1">
      <c r="A26" s="3" t="inlineStr">
        <is>
          <t xml:space="preserve">Acompte de 30 % du TTC à la signature, solde à réception de la facture. Devis gratuit.</t>
        </is>
      </c>
    </row>
    <row r="27" ht="54" customHeight="1">
      <c r="A27" s="3" t="inlineStr">
        <is>
          <t xml:space="preserve">Conditions de règlement : paiement à réception de facture. En cas de retard de paiement, pénalités de retard au taux de trois fois le taux d’intérêt légal, exigibles sans rappel, et indemnité forfaitaire pour frais de recouvrement de 40 € par facture (clients professionnels, art. L441-10 et D441-5 du Code de commerce). Pas d’escompte pour paiement anticipé.</t>
        </is>
      </c>
    </row>
    <row r="28" ht="42" customHeight="1">
      <c r="A28" s="3" t="inlineStr">
        <is>
          <t xml:space="preserve">Assurance responsabilité civile décennale souscrite au titre de l’activité plomberie sanitaire et chauffage : [nom de l’assureur], [adresse de l’assureur], contrat n° [numéro], couverture géographique : France métropolitaine.</t>
        </is>
      </c>
    </row>
    <row r="29" ht="66" customHeight="1">
      <c r="A29" s="3" t="inlineStr">
        <is>
          <t xml:space="preserve">TVA à taux réduit : je soussigné(e) [nom et prénom] certifie, en qualité de preneur de la prestation, que les travaux réalisés concernent des locaux à usage d’habitation achevés depuis plus de deux ans et qu’ils n’ont pas eu pour effet, sur une période de deux ans au plus, de concourir à la production d’un immeuble neuf, ni d’entraîner une augmentation de la surface de plancher des locaux existants supérieure à 10 %. Date et signature du client.</t>
        </is>
      </c>
    </row>
    <row r="30" ht="42" customHeight="1">
      <c r="A30" s="3" t="inlineStr">
        <is>
          <t xml:space="preserve">Qualification RGE : [organisme et n° de qualification]. Obligatoire pour que ton client bénéficie de MaPrimeRénov’ ou des CEE sur les équipements éligibles (chauffe-eau thermodynamique, PAC).</t>
        </is>
      </c>
    </row>
    <row r="31" ht="30" customHeight="1">
      <c r="A31" s="3" t="inlineStr">
        <is>
          <t xml:space="preserve">Variante micro-entrepreneur en franchise en base : supprime la TVA (colonne TVA et lignes de TVA des totaux) et ajoute la mention « TVA non applicable, art. 293 B du CGI ».</t>
        </is>
      </c>
    </row>
    <row r="32"/>
    <row r="33">
      <c r="A33" s="2" t="inlineStr">
        <is>
          <t xml:space="preserve">Devis reçu avant l’exécution des travaux. Bon pour accord.</t>
        </is>
      </c>
    </row>
    <row r="34" ht="44" customHeight="1">
      <c r="A34" s="0" t="inlineStr">
        <is>
          <t xml:space="preserve">Date :</t>
        </is>
      </c>
      <c r="D34" s="0" t="inlineStr">
        <is>
          <t xml:space="preserve">Signature du client :</t>
        </is>
      </c>
    </row>
  </sheetData>
  <mergeCells count="6">
    <mergeCell ref="A26:F26"/>
    <mergeCell ref="A27:F27"/>
    <mergeCell ref="A28:F28"/>
    <mergeCell ref="A29:F29"/>
    <mergeCell ref="A30:F30"/>
    <mergeCell ref="A31:F31"/>
  </mergeCells>
</worksheet>
</file>